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definedNames>
    <definedName name="sub_320011" localSheetId="0">Лист1!$A$11</definedName>
    <definedName name="sub_3201" localSheetId="0">Лист1!$A$7</definedName>
    <definedName name="sub_320110" localSheetId="0">Лист1!$A$12</definedName>
    <definedName name="sub_32012" localSheetId="0">Лист1!$A$18</definedName>
    <definedName name="sub_32013" localSheetId="0">Лист1!$A$25</definedName>
    <definedName name="sub_32014" localSheetId="0">Лист1!$A$26</definedName>
    <definedName name="sub_32015" localSheetId="0">Лист1!$A$27</definedName>
    <definedName name="sub_32016" localSheetId="0">Лист1!$A$28</definedName>
    <definedName name="sub_32017" localSheetId="0">Лист1!$A$29</definedName>
    <definedName name="sub_32018" localSheetId="0">Лист1!$A$30</definedName>
    <definedName name="sub_32019" localSheetId="0">Лист1!$A$31</definedName>
    <definedName name="sub_321011" localSheetId="0">Лист1!$A$34</definedName>
    <definedName name="sub_32110" localSheetId="0">Лист1!$A$32</definedName>
    <definedName name="sub_321101" localSheetId="0">Лист1!$A$33</definedName>
    <definedName name="sub_32112" localSheetId="0">Лист1!$A$35</definedName>
    <definedName name="sub_32113" localSheetId="0">Лист1!$A$36</definedName>
    <definedName name="sub_32114" localSheetId="0">Лист1!$A$37</definedName>
    <definedName name="sub_32121" localSheetId="0">Лист1!#REF!</definedName>
    <definedName name="sub_32122" localSheetId="0">Лист1!$A$20</definedName>
    <definedName name="sub_32123" localSheetId="0">Лист1!$A$21</definedName>
    <definedName name="sub_3213" localSheetId="0">Лист1!$A$14</definedName>
  </definedNames>
  <calcPr calcId="152511"/>
</workbook>
</file>

<file path=xl/calcChain.xml><?xml version="1.0" encoding="utf-8"?>
<calcChain xmlns="http://schemas.openxmlformats.org/spreadsheetml/2006/main">
  <c r="D37" i="1" l="1"/>
  <c r="D31" i="1"/>
  <c r="F37" i="1" l="1"/>
  <c r="F31" i="1"/>
  <c r="F25" i="1"/>
  <c r="E37" i="1"/>
  <c r="E31" i="1"/>
  <c r="E25" i="1"/>
  <c r="D25" i="1" l="1"/>
</calcChain>
</file>

<file path=xl/sharedStrings.xml><?xml version="1.0" encoding="utf-8"?>
<sst xmlns="http://schemas.openxmlformats.org/spreadsheetml/2006/main" count="77" uniqueCount="46">
  <si>
    <t>Форма N 2</t>
  </si>
  <si>
    <t>Форма раскрытия информации</t>
  </si>
  <si>
    <t>об основных показателях финансово-хозяйственной деятельности СЕМ в сфере выполнения (оказания) регулируемых работ (услуг) в аэропортах</t>
  </si>
  <si>
    <t>ОАО «Аэропорт Курган»</t>
  </si>
  <si>
    <t>I. Доходы и расходы</t>
  </si>
  <si>
    <t>N п/п</t>
  </si>
  <si>
    <t>Наименование показателей финансово-хозяйственной деятельности субъекта естественной монополии в сфере услуг аэропортов</t>
  </si>
  <si>
    <t>Единица измерения</t>
  </si>
  <si>
    <t>Доходы всего, в том числе по видам регулируемых услуг:</t>
  </si>
  <si>
    <t>(тыс. руб.)</t>
  </si>
  <si>
    <t>Расходы всего (включая коммерческие и управленческие расходы), в том числе: по видам регулируемых услуг:</t>
  </si>
  <si>
    <t>Прибыль (убыток) от продаж</t>
  </si>
  <si>
    <t>Доходы от участия в других организациях</t>
  </si>
  <si>
    <t>Проценты к получению</t>
  </si>
  <si>
    <t>Проценты к уплате</t>
  </si>
  <si>
    <t>Прочие доходы</t>
  </si>
  <si>
    <t>Прочие расходы</t>
  </si>
  <si>
    <t>Прибыль (убыток) до налогообложения</t>
  </si>
  <si>
    <t>Текущий налог на прибыль</t>
  </si>
  <si>
    <t>в том числе постоянные налоговые обязательства (активы)</t>
  </si>
  <si>
    <t>Изменение отложенных налоговых обязательств</t>
  </si>
  <si>
    <t>Изменение отложенных налоговых активов</t>
  </si>
  <si>
    <t>Прочее</t>
  </si>
  <si>
    <t>Чистая прибыль (убыток)</t>
  </si>
  <si>
    <t>10.1.</t>
  </si>
  <si>
    <t>2.1.</t>
  </si>
  <si>
    <t>2.2.</t>
  </si>
  <si>
    <t>2.3.</t>
  </si>
  <si>
    <t>2.4.</t>
  </si>
  <si>
    <t>1.1.</t>
  </si>
  <si>
    <t>1.2.</t>
  </si>
  <si>
    <t>1.3.</t>
  </si>
  <si>
    <t>1.4.</t>
  </si>
  <si>
    <t>Обеспечение заправки воздушных судов авиационным топливом</t>
  </si>
  <si>
    <t>Хранение авиационного топлива</t>
  </si>
  <si>
    <t>Обеспечение авиационной безопасности</t>
  </si>
  <si>
    <t>Предоставление аэровокзального комплекса</t>
  </si>
  <si>
    <t>Обслуживание пассажиров</t>
  </si>
  <si>
    <t>1.5.</t>
  </si>
  <si>
    <t>1.6.</t>
  </si>
  <si>
    <t>2.5.</t>
  </si>
  <si>
    <t>2.6.</t>
  </si>
  <si>
    <t>Обеспечение взлет-посадки и стоянки воздушных судов</t>
  </si>
  <si>
    <t>2018г. (прогноз)</t>
  </si>
  <si>
    <t>2017г.       (отчет)</t>
  </si>
  <si>
    <t>2019г. (прогноз)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</si>
</sst>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  <charset val="204"/>
    </font>
    <font>
      <b/>
      <sz val="12"/>
      <color rgb="FF000080"/>
      <name val="Arial"/>
      <family val="2"/>
      <charset val="204"/>
    </font>
    <font>
      <b/>
      <sz val="16"/>
      <color theme="1"/>
      <name val="Cambria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horizontal="justify" vertical="center"/>
    </xf>
    <xf numFmtId="0" fontId="1" fillId="0" borderId="1" xfId="0" applyFont="1" applyBorder="1" applyAlignment="1">
      <alignment vertical="center" wrapText="1"/>
    </xf>
    <xf numFmtId="0" fontId="1" fillId="0" borderId="3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3" xfId="0" applyFont="1" applyBorder="1" applyAlignment="1">
      <alignment horizontal="right" vertical="center" wrapText="1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16" fontId="1" fillId="0" borderId="1" xfId="0" applyNumberFormat="1" applyFont="1" applyBorder="1" applyAlignment="1">
      <alignment horizontal="center" vertical="center" wrapText="1"/>
    </xf>
    <xf numFmtId="0" fontId="1" fillId="0" borderId="3" xfId="0" applyFont="1" applyFill="1" applyBorder="1" applyAlignment="1">
      <alignment horizontal="righ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 applyAlignment="1">
      <alignment horizontal="right" vertical="center" wrapText="1"/>
    </xf>
    <xf numFmtId="0" fontId="1" fillId="0" borderId="3" xfId="0" applyFont="1" applyBorder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16" fontId="1" fillId="0" borderId="5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5" xfId="0" applyFont="1" applyBorder="1" applyAlignment="1">
      <alignment horizontal="right" vertical="center" wrapText="1"/>
    </xf>
    <xf numFmtId="0" fontId="1" fillId="0" borderId="0" xfId="0" applyFont="1"/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8"/>
  <sheetViews>
    <sheetView tabSelected="1" topLeftCell="A10" workbookViewId="0">
      <selection activeCell="F23" sqref="F23"/>
    </sheetView>
  </sheetViews>
  <sheetFormatPr defaultRowHeight="15" x14ac:dyDescent="0.25"/>
  <cols>
    <col min="2" max="2" width="56.7109375" customWidth="1"/>
    <col min="3" max="3" width="12.140625" customWidth="1"/>
    <col min="4" max="4" width="15.42578125" customWidth="1"/>
    <col min="5" max="5" width="15.28515625" customWidth="1"/>
    <col min="6" max="6" width="16.7109375" customWidth="1"/>
  </cols>
  <sheetData>
    <row r="1" spans="1:6" ht="15.75" x14ac:dyDescent="0.25">
      <c r="A1" s="14" t="s">
        <v>0</v>
      </c>
      <c r="B1" s="14"/>
      <c r="C1" s="14"/>
      <c r="D1" s="14"/>
    </row>
    <row r="2" spans="1:6" x14ac:dyDescent="0.25">
      <c r="A2" s="1"/>
    </row>
    <row r="3" spans="1:6" ht="20.25" x14ac:dyDescent="0.25">
      <c r="A3" s="15" t="s">
        <v>1</v>
      </c>
      <c r="B3" s="15"/>
      <c r="C3" s="15"/>
      <c r="D3" s="15"/>
    </row>
    <row r="4" spans="1:6" ht="65.45" customHeight="1" x14ac:dyDescent="0.25">
      <c r="A4" s="16" t="s">
        <v>2</v>
      </c>
      <c r="B4" s="16"/>
      <c r="C4" s="16"/>
      <c r="D4" s="16"/>
    </row>
    <row r="5" spans="1:6" ht="20.25" x14ac:dyDescent="0.25">
      <c r="A5" s="15" t="s">
        <v>3</v>
      </c>
      <c r="B5" s="15"/>
      <c r="C5" s="15"/>
      <c r="D5" s="15"/>
    </row>
    <row r="6" spans="1:6" x14ac:dyDescent="0.25">
      <c r="A6" s="1"/>
    </row>
    <row r="7" spans="1:6" ht="20.25" x14ac:dyDescent="0.25">
      <c r="A7" s="15" t="s">
        <v>4</v>
      </c>
      <c r="B7" s="15"/>
      <c r="C7" s="15"/>
      <c r="D7" s="15"/>
    </row>
    <row r="8" spans="1:6" ht="15.75" thickBot="1" x14ac:dyDescent="0.3">
      <c r="A8" s="1"/>
    </row>
    <row r="9" spans="1:6" ht="29.45" customHeight="1" x14ac:dyDescent="0.25">
      <c r="A9" s="17" t="s">
        <v>5</v>
      </c>
      <c r="B9" s="17" t="s">
        <v>6</v>
      </c>
      <c r="C9" s="17" t="s">
        <v>7</v>
      </c>
      <c r="D9" s="17" t="s">
        <v>44</v>
      </c>
      <c r="E9" s="17" t="s">
        <v>43</v>
      </c>
      <c r="F9" s="17" t="s">
        <v>45</v>
      </c>
    </row>
    <row r="10" spans="1:6" ht="15.75" thickBot="1" x14ac:dyDescent="0.3">
      <c r="A10" s="18"/>
      <c r="B10" s="18"/>
      <c r="C10" s="18"/>
      <c r="D10" s="18"/>
      <c r="E10" s="18"/>
      <c r="F10" s="18"/>
    </row>
    <row r="11" spans="1:6" ht="30.75" thickBot="1" x14ac:dyDescent="0.3">
      <c r="A11" s="7">
        <v>1</v>
      </c>
      <c r="B11" s="2" t="s">
        <v>8</v>
      </c>
      <c r="C11" s="2" t="s">
        <v>9</v>
      </c>
      <c r="D11" s="3">
        <v>93070</v>
      </c>
      <c r="E11" s="13">
        <v>96928</v>
      </c>
      <c r="F11" s="13">
        <v>98300</v>
      </c>
    </row>
    <row r="12" spans="1:6" ht="30.75" thickBot="1" x14ac:dyDescent="0.3">
      <c r="A12" s="8" t="s">
        <v>29</v>
      </c>
      <c r="B12" s="2" t="s">
        <v>42</v>
      </c>
      <c r="C12" s="2" t="s">
        <v>9</v>
      </c>
      <c r="D12" s="9">
        <v>30856</v>
      </c>
      <c r="E12" s="9">
        <v>32090</v>
      </c>
      <c r="F12" s="9">
        <v>33056</v>
      </c>
    </row>
    <row r="13" spans="1:6" ht="15.75" thickBot="1" x14ac:dyDescent="0.3">
      <c r="A13" s="8" t="s">
        <v>30</v>
      </c>
      <c r="B13" s="2" t="s">
        <v>35</v>
      </c>
      <c r="C13" s="2" t="s">
        <v>9</v>
      </c>
      <c r="D13" s="3">
        <v>13401</v>
      </c>
      <c r="E13" s="13">
        <v>13937</v>
      </c>
      <c r="F13" s="13">
        <v>14523</v>
      </c>
    </row>
    <row r="14" spans="1:6" ht="15.75" thickBot="1" x14ac:dyDescent="0.3">
      <c r="A14" s="8" t="s">
        <v>31</v>
      </c>
      <c r="B14" s="2" t="s">
        <v>36</v>
      </c>
      <c r="C14" s="2" t="s">
        <v>9</v>
      </c>
      <c r="D14" s="3">
        <v>4959</v>
      </c>
      <c r="E14" s="13">
        <v>5455</v>
      </c>
      <c r="F14" s="13">
        <v>6040</v>
      </c>
    </row>
    <row r="15" spans="1:6" ht="15.75" thickBot="1" x14ac:dyDescent="0.3">
      <c r="A15" s="8" t="s">
        <v>32</v>
      </c>
      <c r="B15" s="2" t="s">
        <v>37</v>
      </c>
      <c r="C15" s="2" t="s">
        <v>9</v>
      </c>
      <c r="D15" s="3">
        <v>5165</v>
      </c>
      <c r="E15" s="13">
        <v>5682</v>
      </c>
      <c r="F15" s="13">
        <v>6320</v>
      </c>
    </row>
    <row r="16" spans="1:6" ht="30.75" thickBot="1" x14ac:dyDescent="0.3">
      <c r="A16" s="8" t="s">
        <v>38</v>
      </c>
      <c r="B16" s="4" t="s">
        <v>33</v>
      </c>
      <c r="C16" s="2" t="s">
        <v>9</v>
      </c>
      <c r="D16" s="5">
        <v>3649</v>
      </c>
      <c r="E16" s="13">
        <v>5478</v>
      </c>
      <c r="F16" s="13">
        <v>5832</v>
      </c>
    </row>
    <row r="17" spans="1:8" ht="15.75" thickBot="1" x14ac:dyDescent="0.3">
      <c r="A17" s="8" t="s">
        <v>39</v>
      </c>
      <c r="B17" s="4" t="s">
        <v>34</v>
      </c>
      <c r="C17" s="2" t="s">
        <v>9</v>
      </c>
      <c r="D17" s="5">
        <v>5203</v>
      </c>
      <c r="E17" s="13">
        <v>8737</v>
      </c>
      <c r="F17" s="13">
        <v>9078</v>
      </c>
    </row>
    <row r="18" spans="1:8" ht="45.75" thickBot="1" x14ac:dyDescent="0.3">
      <c r="A18" s="7">
        <v>2</v>
      </c>
      <c r="B18" s="2" t="s">
        <v>10</v>
      </c>
      <c r="C18" s="2" t="s">
        <v>9</v>
      </c>
      <c r="D18" s="3">
        <v>92343</v>
      </c>
      <c r="E18" s="13">
        <v>97874</v>
      </c>
      <c r="F18" s="13">
        <v>98105</v>
      </c>
    </row>
    <row r="19" spans="1:8" ht="30.75" thickBot="1" x14ac:dyDescent="0.3">
      <c r="A19" s="8" t="s">
        <v>25</v>
      </c>
      <c r="B19" s="2" t="s">
        <v>42</v>
      </c>
      <c r="C19" s="2"/>
      <c r="D19" s="5">
        <v>30657</v>
      </c>
      <c r="E19" s="13">
        <v>31155</v>
      </c>
      <c r="F19" s="13">
        <v>31980</v>
      </c>
    </row>
    <row r="20" spans="1:8" ht="15.75" thickBot="1" x14ac:dyDescent="0.3">
      <c r="A20" s="8" t="s">
        <v>26</v>
      </c>
      <c r="B20" s="2" t="s">
        <v>35</v>
      </c>
      <c r="C20" s="2" t="s">
        <v>9</v>
      </c>
      <c r="D20" s="3">
        <v>21080</v>
      </c>
      <c r="E20" s="13">
        <v>23190</v>
      </c>
      <c r="F20" s="13">
        <v>23850</v>
      </c>
    </row>
    <row r="21" spans="1:8" ht="15.75" thickBot="1" x14ac:dyDescent="0.3">
      <c r="A21" s="8" t="s">
        <v>27</v>
      </c>
      <c r="B21" s="2" t="s">
        <v>36</v>
      </c>
      <c r="C21" s="2" t="s">
        <v>9</v>
      </c>
      <c r="D21" s="3">
        <v>8230</v>
      </c>
      <c r="E21" s="13">
        <v>8560</v>
      </c>
      <c r="F21" s="13">
        <v>8930</v>
      </c>
    </row>
    <row r="22" spans="1:8" ht="15.75" thickBot="1" x14ac:dyDescent="0.3">
      <c r="A22" s="8" t="s">
        <v>28</v>
      </c>
      <c r="B22" s="2" t="s">
        <v>37</v>
      </c>
      <c r="C22" s="4" t="s">
        <v>9</v>
      </c>
      <c r="D22" s="3">
        <v>4875</v>
      </c>
      <c r="E22" s="13">
        <v>4980</v>
      </c>
      <c r="F22" s="13">
        <v>5280</v>
      </c>
    </row>
    <row r="23" spans="1:8" ht="28.9" customHeight="1" thickBot="1" x14ac:dyDescent="0.3">
      <c r="A23" s="8" t="s">
        <v>40</v>
      </c>
      <c r="B23" s="4" t="s">
        <v>33</v>
      </c>
      <c r="C23" s="4" t="s">
        <v>9</v>
      </c>
      <c r="D23" s="5">
        <v>4628</v>
      </c>
      <c r="E23" s="13">
        <v>5323</v>
      </c>
      <c r="F23" s="13">
        <v>5340</v>
      </c>
    </row>
    <row r="24" spans="1:8" ht="15.75" thickBot="1" x14ac:dyDescent="0.3">
      <c r="A24" s="8" t="s">
        <v>41</v>
      </c>
      <c r="B24" s="4" t="s">
        <v>34</v>
      </c>
      <c r="C24" s="4" t="s">
        <v>9</v>
      </c>
      <c r="D24" s="5">
        <v>4322</v>
      </c>
      <c r="E24" s="13">
        <v>6920</v>
      </c>
      <c r="F24" s="13">
        <v>7345</v>
      </c>
    </row>
    <row r="25" spans="1:8" ht="15.75" thickBot="1" x14ac:dyDescent="0.3">
      <c r="A25" s="7">
        <v>3</v>
      </c>
      <c r="B25" s="2" t="s">
        <v>11</v>
      </c>
      <c r="C25" s="2" t="s">
        <v>9</v>
      </c>
      <c r="D25" s="9">
        <f>D11-D18</f>
        <v>727</v>
      </c>
      <c r="E25" s="9">
        <f>E11-E18</f>
        <v>-946</v>
      </c>
      <c r="F25" s="9">
        <f>F11-F18</f>
        <v>195</v>
      </c>
    </row>
    <row r="26" spans="1:8" ht="15.75" thickBot="1" x14ac:dyDescent="0.3">
      <c r="A26" s="7">
        <v>4</v>
      </c>
      <c r="B26" s="2" t="s">
        <v>12</v>
      </c>
      <c r="C26" s="2" t="s">
        <v>9</v>
      </c>
      <c r="D26" s="3">
        <v>0</v>
      </c>
      <c r="E26" s="13">
        <v>0</v>
      </c>
      <c r="F26" s="13">
        <v>0</v>
      </c>
    </row>
    <row r="27" spans="1:8" ht="15.75" thickBot="1" x14ac:dyDescent="0.3">
      <c r="A27" s="7">
        <v>5</v>
      </c>
      <c r="B27" s="2" t="s">
        <v>13</v>
      </c>
      <c r="C27" s="2" t="s">
        <v>9</v>
      </c>
      <c r="D27" s="3">
        <v>391</v>
      </c>
      <c r="E27" s="13">
        <v>320</v>
      </c>
      <c r="F27" s="13">
        <v>340</v>
      </c>
    </row>
    <row r="28" spans="1:8" ht="15.75" thickBot="1" x14ac:dyDescent="0.3">
      <c r="A28" s="7">
        <v>6</v>
      </c>
      <c r="B28" s="2" t="s">
        <v>14</v>
      </c>
      <c r="C28" s="2" t="s">
        <v>9</v>
      </c>
      <c r="D28" s="3">
        <v>2504</v>
      </c>
      <c r="E28" s="13">
        <v>2102</v>
      </c>
      <c r="F28" s="13">
        <v>1730</v>
      </c>
    </row>
    <row r="29" spans="1:8" ht="15.75" thickBot="1" x14ac:dyDescent="0.3">
      <c r="A29" s="7">
        <v>7</v>
      </c>
      <c r="B29" s="2" t="s">
        <v>15</v>
      </c>
      <c r="C29" s="2" t="s">
        <v>9</v>
      </c>
      <c r="D29" s="3">
        <v>655</v>
      </c>
      <c r="E29" s="13">
        <v>980</v>
      </c>
      <c r="F29" s="13">
        <v>1320</v>
      </c>
    </row>
    <row r="30" spans="1:8" ht="15.75" thickBot="1" x14ac:dyDescent="0.3">
      <c r="A30" s="7">
        <v>8</v>
      </c>
      <c r="B30" s="2" t="s">
        <v>16</v>
      </c>
      <c r="C30" s="2" t="s">
        <v>9</v>
      </c>
      <c r="D30" s="3">
        <v>2959</v>
      </c>
      <c r="E30" s="13">
        <v>1390</v>
      </c>
      <c r="F30" s="13">
        <v>1199</v>
      </c>
    </row>
    <row r="31" spans="1:8" ht="15.75" x14ac:dyDescent="0.25">
      <c r="A31" s="10">
        <v>9</v>
      </c>
      <c r="B31" s="11" t="s">
        <v>17</v>
      </c>
      <c r="C31" s="11" t="s">
        <v>9</v>
      </c>
      <c r="D31" s="12">
        <f>D11+D26+D27+D29-D18-D28-D30</f>
        <v>-3690</v>
      </c>
      <c r="E31" s="12">
        <f>E11+E26+E27+E29-E18-E28-E30</f>
        <v>-3138</v>
      </c>
      <c r="F31" s="12">
        <f>F11+F26+F27+F29-F18-F28-F30</f>
        <v>-1074</v>
      </c>
      <c r="H31" s="24"/>
    </row>
    <row r="32" spans="1:8" ht="15" customHeight="1" x14ac:dyDescent="0.25">
      <c r="A32" s="19">
        <v>10</v>
      </c>
      <c r="B32" s="21" t="s">
        <v>18</v>
      </c>
      <c r="C32" s="21" t="s">
        <v>9</v>
      </c>
      <c r="D32" s="21">
        <v>424</v>
      </c>
      <c r="E32" s="21">
        <v>0</v>
      </c>
      <c r="F32" s="21">
        <v>0</v>
      </c>
      <c r="H32" s="25"/>
    </row>
    <row r="33" spans="1:8" ht="30.75" thickBot="1" x14ac:dyDescent="0.3">
      <c r="A33" s="20" t="s">
        <v>24</v>
      </c>
      <c r="B33" s="22" t="s">
        <v>19</v>
      </c>
      <c r="C33" s="22" t="s">
        <v>9</v>
      </c>
      <c r="D33" s="23">
        <v>1096</v>
      </c>
      <c r="E33" s="23">
        <v>1096</v>
      </c>
      <c r="F33" s="23">
        <v>1096</v>
      </c>
      <c r="H33" s="26"/>
    </row>
    <row r="34" spans="1:8" ht="15.75" thickBot="1" x14ac:dyDescent="0.3">
      <c r="A34" s="7">
        <v>11</v>
      </c>
      <c r="B34" s="2" t="s">
        <v>20</v>
      </c>
      <c r="C34" s="2" t="s">
        <v>9</v>
      </c>
      <c r="D34" s="3">
        <v>29</v>
      </c>
      <c r="E34" s="13">
        <v>29</v>
      </c>
      <c r="F34" s="13">
        <v>29</v>
      </c>
      <c r="H34" s="26"/>
    </row>
    <row r="35" spans="1:8" ht="15.75" thickBot="1" x14ac:dyDescent="0.3">
      <c r="A35" s="7">
        <v>12</v>
      </c>
      <c r="B35" s="2" t="s">
        <v>21</v>
      </c>
      <c r="C35" s="2" t="s">
        <v>9</v>
      </c>
      <c r="D35" s="3">
        <v>95</v>
      </c>
      <c r="E35" s="13">
        <v>95</v>
      </c>
      <c r="F35" s="13">
        <v>95</v>
      </c>
      <c r="H35" s="26"/>
    </row>
    <row r="36" spans="1:8" ht="15.75" thickBot="1" x14ac:dyDescent="0.3">
      <c r="A36" s="7">
        <v>13</v>
      </c>
      <c r="B36" s="2" t="s">
        <v>22</v>
      </c>
      <c r="C36" s="2" t="s">
        <v>9</v>
      </c>
      <c r="D36" s="3">
        <v>0</v>
      </c>
      <c r="E36" s="13">
        <v>0</v>
      </c>
      <c r="F36" s="13">
        <v>0</v>
      </c>
    </row>
    <row r="37" spans="1:8" ht="15.75" thickBot="1" x14ac:dyDescent="0.3">
      <c r="A37" s="7">
        <v>14</v>
      </c>
      <c r="B37" s="2" t="s">
        <v>23</v>
      </c>
      <c r="C37" s="2" t="s">
        <v>9</v>
      </c>
      <c r="D37" s="3">
        <f>D11+D26+D27+D29+D35-D18-D28-D30-D32-D34</f>
        <v>-4048</v>
      </c>
      <c r="E37" s="13">
        <f>E11+E26+E27+E29+E35-E18-E28-E30-E32-E34</f>
        <v>-3072</v>
      </c>
      <c r="F37" s="13">
        <f>F11+F26+F27+F29+F35-F18-F28-F30-F32-F34</f>
        <v>-1008</v>
      </c>
    </row>
    <row r="38" spans="1:8" x14ac:dyDescent="0.25">
      <c r="A38" s="6"/>
    </row>
  </sheetData>
  <mergeCells count="11">
    <mergeCell ref="E9:E10"/>
    <mergeCell ref="F9:F10"/>
    <mergeCell ref="A9:A10"/>
    <mergeCell ref="B9:B10"/>
    <mergeCell ref="C9:C10"/>
    <mergeCell ref="D9:D10"/>
    <mergeCell ref="A1:D1"/>
    <mergeCell ref="A3:D3"/>
    <mergeCell ref="A4:D4"/>
    <mergeCell ref="A5:D5"/>
    <mergeCell ref="A7:D7"/>
  </mergeCells>
  <pageMargins left="0.70866141732283472" right="0.70866141732283472" top="0.74803149606299213" bottom="0.74803149606299213" header="0.31496062992125984" footer="0.31496062992125984"/>
  <pageSetup paperSize="9" scale="93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20</vt:i4>
      </vt:variant>
    </vt:vector>
  </HeadingPairs>
  <TitlesOfParts>
    <vt:vector size="21" baseType="lpstr">
      <vt:lpstr>Лист1</vt:lpstr>
      <vt:lpstr>Лист1!sub_320011</vt:lpstr>
      <vt:lpstr>Лист1!sub_3201</vt:lpstr>
      <vt:lpstr>Лист1!sub_320110</vt:lpstr>
      <vt:lpstr>Лист1!sub_32012</vt:lpstr>
      <vt:lpstr>Лист1!sub_32013</vt:lpstr>
      <vt:lpstr>Лист1!sub_32014</vt:lpstr>
      <vt:lpstr>Лист1!sub_32015</vt:lpstr>
      <vt:lpstr>Лист1!sub_32016</vt:lpstr>
      <vt:lpstr>Лист1!sub_32017</vt:lpstr>
      <vt:lpstr>Лист1!sub_32018</vt:lpstr>
      <vt:lpstr>Лист1!sub_32019</vt:lpstr>
      <vt:lpstr>Лист1!sub_321011</vt:lpstr>
      <vt:lpstr>Лист1!sub_32110</vt:lpstr>
      <vt:lpstr>Лист1!sub_321101</vt:lpstr>
      <vt:lpstr>Лист1!sub_32112</vt:lpstr>
      <vt:lpstr>Лист1!sub_32113</vt:lpstr>
      <vt:lpstr>Лист1!sub_32114</vt:lpstr>
      <vt:lpstr>Лист1!sub_32122</vt:lpstr>
      <vt:lpstr>Лист1!sub_32123</vt:lpstr>
      <vt:lpstr>Лист1!sub_3213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2018-04-12T07:16:58Z</dcterms:modified>
</cp:coreProperties>
</file>